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ALKU\Downloads\"/>
    </mc:Choice>
  </mc:AlternateContent>
  <xr:revisionPtr revIDLastSave="0" documentId="13_ncr:1_{FD77D890-4F74-4D37-98C2-64265702FA6A}" xr6:coauthVersionLast="47" xr6:coauthVersionMax="47" xr10:uidLastSave="{00000000-0000-0000-0000-000000000000}"/>
  <bookViews>
    <workbookView xWindow="-120" yWindow="-120" windowWidth="29040" windowHeight="15840" tabRatio="777" xr2:uid="{00000000-000D-0000-FFFF-FFFF00000000}"/>
  </bookViews>
  <sheets>
    <sheet name="Birim Risk Kontrol Eylem Planı" sheetId="21" r:id="rId1"/>
    <sheet name="Risk Haritası" sheetId="22" r:id="rId2"/>
    <sheet name="Risk Yeterlilik Katsayısı" sheetId="24" r:id="rId3"/>
    <sheet name="Durum-Açıklama" sheetId="2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1" l="1"/>
  <c r="K7" i="21" l="1"/>
  <c r="K8" i="21"/>
  <c r="K9" i="21"/>
  <c r="K10" i="21"/>
  <c r="K11" i="21"/>
  <c r="K12" i="21"/>
  <c r="K13" i="21"/>
  <c r="K14" i="21"/>
  <c r="K15" i="21"/>
  <c r="K16" i="21"/>
  <c r="K6" i="21"/>
  <c r="O14" i="21"/>
  <c r="O15" i="21"/>
  <c r="P15" i="21" l="1"/>
  <c r="Q15" i="21" s="1"/>
  <c r="P14" i="21"/>
  <c r="Q14" i="21" s="1"/>
  <c r="O6" i="21" l="1"/>
  <c r="P6" i="21" s="1"/>
  <c r="O7" i="21"/>
  <c r="O8" i="21"/>
  <c r="P8" i="21" s="1"/>
  <c r="O9" i="21"/>
  <c r="P9" i="21" s="1"/>
  <c r="O10" i="21"/>
  <c r="P10" i="21" s="1"/>
  <c r="O11" i="21"/>
  <c r="P11" i="21" s="1"/>
  <c r="Q11" i="21" s="1"/>
  <c r="O12" i="21"/>
  <c r="P12" i="21" s="1"/>
  <c r="O13" i="21"/>
  <c r="P13" i="21" s="1"/>
  <c r="Q13" i="21" s="1"/>
  <c r="O16" i="21"/>
  <c r="K5" i="21"/>
  <c r="P7" i="21" l="1"/>
  <c r="Q7" i="21" s="1"/>
  <c r="P5" i="21"/>
  <c r="Q5" i="21" s="1"/>
  <c r="Q9" i="21"/>
  <c r="Q12" i="21"/>
  <c r="Q10" i="21"/>
  <c r="Q8" i="21"/>
  <c r="Q6" i="21"/>
  <c r="P16" i="21"/>
  <c r="Q16" i="21" l="1"/>
</calcChain>
</file>

<file path=xl/sharedStrings.xml><?xml version="1.0" encoding="utf-8"?>
<sst xmlns="http://schemas.openxmlformats.org/spreadsheetml/2006/main" count="223" uniqueCount="117">
  <si>
    <t>TAMAMLANMA TARİHİ</t>
  </si>
  <si>
    <t>ÖNGÖRÜLEN EYLEMLER</t>
  </si>
  <si>
    <t>İLAVE KONTROLLER</t>
  </si>
  <si>
    <t>DURUMU / AÇIKLAMALAR</t>
  </si>
  <si>
    <t>SÜREÇ KODU</t>
  </si>
  <si>
    <t>SÜREÇ ADI</t>
  </si>
  <si>
    <t>Süreç/faaliyetler için tespit edilen riskleri ifade eder.</t>
  </si>
  <si>
    <t>Risk kaydındaki sıralamayı gösterir.</t>
  </si>
  <si>
    <t>AÇIKLAMALAR</t>
  </si>
  <si>
    <t xml:space="preserve">SIRA NO: </t>
  </si>
  <si>
    <t>GERÇEKLEŞTİREN</t>
  </si>
  <si>
    <t>BİTİŞ</t>
  </si>
  <si>
    <t xml:space="preserve">
BAŞLAMA
</t>
  </si>
  <si>
    <t xml:space="preserve"> 
Sürecin, yönetici tarafından takibinin sağlaması için belirtilmelidir.( Başlamadı, Bütçe Bekliyor, Devam Ediyor ,İptal Edildi, Tamamlandı gibi ifadeler kullanılmalıdır.)
</t>
  </si>
  <si>
    <t>Riskin gerçekleşme olasılığını ve etkisini azaltmak için Mevcut Kontrollerin dışında uygulanacak ilave kontroller bu sütuna yazılır.</t>
  </si>
  <si>
    <t>Tespit edilen risklerin iyileştirilmesi için uygulanacak yöntemi/mekanizmaları/tedbirleri ifade eder.</t>
  </si>
  <si>
    <t xml:space="preserve">Öngörülen eylemin gerçekleştirilmesinden, yönetilmesinden ve izlenmesinden sorumlu olan birim/makamdir. </t>
  </si>
  <si>
    <t>Öngörülen eylemin gerçekleştirilmesinin başlayacağı kesin tarih.</t>
  </si>
  <si>
    <t xml:space="preserve">BİRİM ADI : </t>
  </si>
  <si>
    <t>BİRİM RİSK KONTROL EYLEM PLANI</t>
  </si>
  <si>
    <r>
      <t>TESPİT EDİLEN RİSK:</t>
    </r>
    <r>
      <rPr>
        <sz val="24"/>
        <color indexed="8"/>
        <rFont val="Calibri"/>
        <family val="2"/>
        <charset val="162"/>
      </rPr>
      <t xml:space="preserve"> </t>
    </r>
  </si>
  <si>
    <t>SONUÇLAR</t>
  </si>
  <si>
    <t>DOĞAL RİSK PUANI</t>
  </si>
  <si>
    <t>KALINTI RİSK PUANI</t>
  </si>
  <si>
    <t>KALINTI RİSK ÖNEM DERECESİ</t>
  </si>
  <si>
    <t>TESPİT EDİLEN RİSKLER</t>
  </si>
  <si>
    <t>NEDENLER</t>
  </si>
  <si>
    <t>GERÇEKLEŞTİREN (Eylem Sorumlusu)</t>
  </si>
  <si>
    <t>RİSK TÜRÜ</t>
  </si>
  <si>
    <t>Olası</t>
  </si>
  <si>
    <t>Yüksek</t>
  </si>
  <si>
    <t>Düşük</t>
  </si>
  <si>
    <t>Orta</t>
  </si>
  <si>
    <t>Kısmen Yeterli</t>
  </si>
  <si>
    <t>Seçiniz</t>
  </si>
  <si>
    <t>Doğal Risk Haritası</t>
  </si>
  <si>
    <t>OLASILIK</t>
  </si>
  <si>
    <t>Neredeyse Kesin</t>
  </si>
  <si>
    <t>Yüksek Olasılık</t>
  </si>
  <si>
    <t>Zayıf Olasılık</t>
  </si>
  <si>
    <t>Çok Zayıf Olasılık</t>
  </si>
  <si>
    <t>Çok Düşük</t>
  </si>
  <si>
    <t>Çok Yüksek</t>
  </si>
  <si>
    <t>ETKİ</t>
  </si>
  <si>
    <t>Risk Haritası
Olasılık x Etki</t>
  </si>
  <si>
    <t>Başlamadı</t>
  </si>
  <si>
    <t>Bütçe Bekliyor</t>
  </si>
  <si>
    <t>Devam Ediyor</t>
  </si>
  <si>
    <t>İptal Edildi</t>
  </si>
  <si>
    <t>Tamamlandı</t>
  </si>
  <si>
    <t>DOĞAL RİSK ETKİ PUANI</t>
  </si>
  <si>
    <t>MEVCUT RİSK YÖNETİMİ FAALİYETLERİNİN YETERLİLİĞİ</t>
  </si>
  <si>
    <t>YETERLİLİK
KATSAYISI</t>
  </si>
  <si>
    <t>AÇIKLAMA</t>
  </si>
  <si>
    <t>Yeterli</t>
  </si>
  <si>
    <t>Riski yönetmek için idare bünyesinde riskin olasılığını (önleyici risk yönetimi faaliyetleri mevcuttur) ve/veya etkisini (risk gerçekleştiğinde uygulanacak acil eylem planları mevcuttur) azaltmaya yönelik olarak yeterli seviyede risk yönetimi faaliyetleri tasarlanmış ve işletilmektedir.
Mevcut risk yönetimi faaliyetlerinin etkin tasarlandığı ve işletildiği konusunda üst yönetimin makul güvencesi (iç denetim ve/veya Sayıştay raporlarıyla da desteklenen) bulunmaktadır.</t>
  </si>
  <si>
    <t>Riski yönetmek için yürütülen mevcut risk yönetimi faaliyetleri kısmen yeterlidir. Söz konusu risk yönetimi faaliyetlerinin riskin etkisini ve/veya olasılığını azaltmaya yönelik olarak geliştirilmesi veya ek önlemlerin tasarlanması gerekmektedir.
Bu durum iç denetim veya Sayıştay raporları ile de desteklenmektedir.</t>
  </si>
  <si>
    <t>Zayıf</t>
  </si>
  <si>
    <t>Mevcut risk yönetimi faaliyetleri riskin seviyesini kabul edilebilir seviyeye indirecek şekilde tasarlanmamış veya işletilmemektedir. Riskin etki ve olasılık seviyeleri göz önünde bulundurularak bunları azaltmaya yönelik önlemler alınması
gerekmektedir.</t>
  </si>
  <si>
    <t>Yeterli Değil</t>
  </si>
  <si>
    <t>Riski yönetmek için tasarlanmış ve işletilen herhangi bir risk yönetimi faaliyeti bulunmamaktadır. Ek olarak, idarenin kontrolünde olmayan dış risklerin mevcut olması veya bir riske yönelik gerçekleştirilebilecek ilave bir risk yönetimi faaliyetinin idarenin inisiyatifi ve yetkisi dâhilinde alınamıyor olması mevcut risk yönetimi faaliyetlerinin yeterli olmadığını göstermektedir.</t>
  </si>
  <si>
    <t>S1.3.7.2</t>
  </si>
  <si>
    <t>Yönetsel ve İdari Süreçler (3)</t>
  </si>
  <si>
    <t>Birimler arası koordinasyon eksikliği gibi nedenler ile yeterli savunma yapılamaması, mahkemeye cevap verme süresinin kaçırılması</t>
  </si>
  <si>
    <t>İlgli birimlerden tahsili yapılacak alacağa veya borca yönelik talep ve bilgi/belgelerin gelmemesi</t>
  </si>
  <si>
    <t xml:space="preserve"> İlgili birimlerden alacağa veya borca yönelik gönderilen kanıtlayıcı bilgi/belgelerin eksik, yetersiz ve yanlış olması</t>
  </si>
  <si>
    <t>İlgili birimden yeterli bilgi-belge gelmemesi. Kurumumuza yapılan tebligatlarda tebliğ tarihine dikkat edilmemesi.</t>
  </si>
  <si>
    <t>Operasyonel</t>
  </si>
  <si>
    <t>Hukuk Müşavirliği</t>
  </si>
  <si>
    <t>1- Teknolojik entegrasyonun sağlanması.     2-Mevzuattaki gelişmelerin güncel olarak takip edilmesi.                                                       3- Personele yönelik kurum içi eğitim programları yapılması.                                    4- Kurum içi koordinasyonun ve iletişimin arttırılması.</t>
  </si>
  <si>
    <t>BİRİM ADI:  ALKÜ-HUKUK MÜŞAVİRLİĞİ</t>
  </si>
  <si>
    <t>Birim Risk Eylem Planını hazırlayan Genel Müdürlüğü/Başkanlığı/aire Başkanlığını v.b ifade eder.</t>
  </si>
  <si>
    <t xml:space="preserve">RİSK PUANU VE RENGİ </t>
  </si>
  <si>
    <t xml:space="preserve">DOĞAL RİSK OLASILIK PUANI </t>
  </si>
  <si>
    <t>İLAVE KONTROLLER                           (ÖN GÖRÜLEN EYLEMLER)</t>
  </si>
  <si>
    <t>KALINTI RİSK                              OLASILIK</t>
  </si>
  <si>
    <t xml:space="preserve">KALINTI RİSK ETKİ </t>
  </si>
  <si>
    <t xml:space="preserve">KALINTI RİSK </t>
  </si>
  <si>
    <t>Başvuruların Sevk Edilmemesi/geç sevk Edilmesi, Kararların İmza Aşamasının Geç Tamamlanması</t>
  </si>
  <si>
    <t>Başvuruların Zamanında Sevk Edilmesinin Takibinin Yapılması, Kararların İmza Aşamasının Zamanında Tamamlanmasının Sağlanması</t>
  </si>
  <si>
    <t>Yönetsel ve İdari Süreçler (3) Bilimsel Araştırma ve Yayın Etiği Kurulu</t>
  </si>
  <si>
    <t>Eğitim programlarının arttırılması. Personel Eksikliğinin Giderilmesi</t>
  </si>
  <si>
    <t>Süresinde dava açılmaması durumunda
Kamu Zararı, Cezai İşlem İtibar Kaybı, Soruşturma</t>
  </si>
  <si>
    <t>Süresinde temyiz, istinaf, itiraz başvurusu yapmamak
Kamu Zararı, Cezai İşlem İtibar Kaybı, Soruşturma</t>
  </si>
  <si>
    <t>Arabuluculuk ilk toplantısına katılmamak
Kamu Zararı, Cezai İşlem İtibar Kaybı, Soruşturma</t>
  </si>
  <si>
    <t>Süresinde delil sunmamak
Kamu Zararı, Cezai İşlem İtibar Kaybı, Soruşturma</t>
  </si>
  <si>
    <t>Zaman aşımı süresini geçirmek
Kamu Zararı, Cezai İşlem İtibar Kaybı, Soruşturma</t>
  </si>
  <si>
    <t>Hak düşürücü süreyi geçirmek
Kamu Zararı, Cezai İşlem İtibar Kaybı, Soruşturma</t>
  </si>
  <si>
    <t>Süresinde bilirkişi raporuna itiraz etmeme
Kamu Zararı, Cezai İşlem İtibar Kaybı, Soruşturma</t>
  </si>
  <si>
    <t>Alacağın süresinde tahsil edilmemesi
Kamu Zararı, Cezai İşlem İtibar Kaybı, Soruşturma</t>
  </si>
  <si>
    <t>İlgili birimlerden dava ile ilgili bilgi ve belgelerin zamanında Müşavirliğe gönderilmemesi, Müşavirlik personel eksikliği</t>
  </si>
  <si>
    <t>Tebligatların geldiği tarih itibari ile kayıt altına alınarak ilgili dosyaya eklenmemesi ve işlemlerin süresinde yapılmaması,  İlgili birimlerden dava ile ilgili bilgi ve belgelerin zamanında Müşavirliğe gönderilmemesi, Müşavirlik personel eksikliği</t>
  </si>
  <si>
    <t>Tebligatların geldiği tarih itibari ile kayıt altına alınarak ilgili dosyaya eklenmemesi ve işlemlerin süresinde yapılmaması, İlgili birimlerden dava ile ilgili bilgi ve belgelerin zamanında
Müşavirliğe gönderilmemesi, Müşavirlik personel eksikliği</t>
  </si>
  <si>
    <t>İlgili birimlerden
delillerin eksiksiz ve süresinde gönderilmemesi, Müşavirliğe gönderilmemesi, Müşavirlik personel eksikliği</t>
  </si>
  <si>
    <t>Tebligatların geldiği tarih itibari ile kayıt altına alınarak ilgili dosyaya eklenmemesi ve işlemlerin süresinde yapılmaması, İlgili birimlerden dava ile ilgili bilgi ve belgelerin zamanında Müşavirliğe gönderilmemesi, Müşavirlik personel eksikliği</t>
  </si>
  <si>
    <t xml:space="preserve">Tebligatların geldiği tarih itibari ile kayıt altına alınarak ilgili dosyaya eklenmemesi ve işlemlerin süresinde yapılmaması, İlgili birimlerden dava ile ilgili bilgi ve belgelerin zamanında Müşavirliğe gönderilmemesi, Müşavirlik personel eksikliği
</t>
  </si>
  <si>
    <t>Başvuruların Sevk Edilmemesi/geç sevk Edilmesi, Kararların İmza Aşamasının Geç Tamamlanması, Müşavirlik personel eksikliği</t>
  </si>
  <si>
    <t>1- Teknolojik entegrasyonun sağlanması.     2-Mevzuattaki gelişmelerin güncel olarak takip edilmesi.                                                       3- Personele yönelik kurum içi eğitim programları yapılması.                                    4- Kurum içi koordinasyonun ve iletişimin arttırılması.                                               5- İlgili birimlerden dava ile ilgili bilgi ve belgelerin zamanında Müşavirliğe gönderilip gönderilmediğinin takibinin yapılması</t>
  </si>
  <si>
    <t>S1.3.7.3</t>
  </si>
  <si>
    <t>Kısmi Zamanlı Avukatın Maaşı, Muhtasar ve Prim Hizmet Beyannamesi, Alanya Vergi Dairesi Tahakkuk İşlem Fişi, Sigortalı Hizmet Listesi ve Tahakkuk İşlem Fişinin Zamaında Düzenlenmemsi SGK Tarafından,Cezai İşlem</t>
  </si>
  <si>
    <t>Zamanında  Muhtasar ve Prim Hizmet Beyannamesi Düzenlenmemesi Sebebbiyle SGK' İdarfi Para Cezası Düzenlenmesi</t>
  </si>
  <si>
    <t>ORTA</t>
  </si>
  <si>
    <t>DÜŞÜK</t>
  </si>
  <si>
    <t>HAZIRLAYAN: Birim Risk Komisyonu Başkanı: Av. Recep ŞAHİN Üye: İbrahim ÇETİN Üye: Mustafa ŞAHİN</t>
  </si>
  <si>
    <t>ONAYLAYAN: Doç. Dr. Namık HÜSEYİNLİ Hukuk Müşaviri Vekili</t>
  </si>
  <si>
    <t xml:space="preserve">Kamu alacaklarının tahsil edilememesi, İdari süreçlerde güven kaybı  </t>
  </si>
  <si>
    <t xml:space="preserve">Birimler arası koordinasyon eksikliği gibi nedenler ile yeterli savunma yapılamaması, mahkemeye cevap verme süresinin kaçırılması. Yeterli olmayan veya süresinde yapılmayan savunma nedeniyle Kurumumuzun hak kaybına uğraması. İdari süreçlerde güven kaybı  </t>
  </si>
  <si>
    <t xml:space="preserve">Süresinde dava açılmaması durumunda davaların kaybedilmesi. İdari süreçlerde güven kaybı  </t>
  </si>
  <si>
    <t xml:space="preserve">Süresinde temyiz, istinaf, itiraz başvurusunun yapılamaması. İdari süreçlerde güven kaybı  </t>
  </si>
  <si>
    <t xml:space="preserve">Arabuluculuk ilk toplantısına katılmamak. İdari süreçlerde güven kaybı  </t>
  </si>
  <si>
    <t xml:space="preserve">Süresinde delil sunmamak. İdari süreçlerde güven kaybı  </t>
  </si>
  <si>
    <t xml:space="preserve">Zaman aşımı süresini geçirmek. İdari süreçlerde güven kaybı  </t>
  </si>
  <si>
    <t xml:space="preserve">Hak düşürücü süreyi geçirmek. İdari süreçlerde güven kaybı  </t>
  </si>
  <si>
    <t xml:space="preserve">Süresinde bilirkişi raporuna itiraz edilememesi. İdari süreçlerde güven kaybı  </t>
  </si>
  <si>
    <t xml:space="preserve">Alacağın süresinde tahsil edilmemesi. İdari süreçlerde güven kaybı  </t>
  </si>
  <si>
    <t xml:space="preserve">SGK'ya Zamanında yapılmayan Siğorta primleri Nedeniyle İdari Para Cezası Uygulanması. İdari süreçlerde güven kaybı  </t>
  </si>
  <si>
    <t xml:space="preserve">Kamu Zararı, Cezai İşlem, İtibar Kaybı, Soruşturma. İdari süreçlerde güven kaybı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</si>
</sst>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charset val="162"/>
      <scheme val="minor"/>
    </font>
    <font>
      <b/>
      <sz val="22"/>
      <name val="Cambria"/>
      <family val="1"/>
      <charset val="162"/>
    </font>
    <font>
      <b/>
      <sz val="18"/>
      <name val="Times New Roman"/>
      <family val="1"/>
      <charset val="162"/>
    </font>
    <font>
      <b/>
      <sz val="18"/>
      <color indexed="8"/>
      <name val="Times New Roman"/>
      <family val="1"/>
      <charset val="162"/>
    </font>
    <font>
      <b/>
      <u/>
      <sz val="22"/>
      <name val="Cambria"/>
      <family val="1"/>
      <charset val="162"/>
    </font>
    <font>
      <b/>
      <sz val="24"/>
      <color rgb="FFFF0000"/>
      <name val="Calibri"/>
      <family val="2"/>
      <charset val="162"/>
      <scheme val="minor"/>
    </font>
    <font>
      <b/>
      <sz val="24"/>
      <color indexed="8"/>
      <name val="Calibri"/>
      <family val="2"/>
      <charset val="162"/>
    </font>
    <font>
      <b/>
      <sz val="24"/>
      <color theme="1"/>
      <name val="Calibri"/>
      <family val="2"/>
      <charset val="162"/>
      <scheme val="minor"/>
    </font>
    <font>
      <sz val="24"/>
      <color theme="1"/>
      <name val="Calibri"/>
      <family val="2"/>
      <charset val="162"/>
      <scheme val="minor"/>
    </font>
    <font>
      <sz val="24"/>
      <color indexed="8"/>
      <name val="Calibri"/>
      <family val="2"/>
      <charset val="162"/>
    </font>
    <font>
      <sz val="11"/>
      <color theme="1"/>
      <name val="Calibri"/>
      <family val="2"/>
      <scheme val="minor"/>
    </font>
    <font>
      <b/>
      <sz val="20"/>
      <color theme="1"/>
      <name val="Calibri"/>
      <family val="2"/>
      <scheme val="minor"/>
    </font>
    <font>
      <i/>
      <sz val="10"/>
      <color theme="1"/>
      <name val="Calibri"/>
      <family val="2"/>
      <scheme val="minor"/>
    </font>
    <font>
      <b/>
      <sz val="26"/>
      <color theme="0"/>
      <name val="Calibri"/>
      <family val="2"/>
      <charset val="162"/>
      <scheme val="minor"/>
    </font>
    <font>
      <b/>
      <sz val="12"/>
      <color theme="1"/>
      <name val="Calibri"/>
      <family val="2"/>
      <charset val="162"/>
      <scheme val="minor"/>
    </font>
    <font>
      <b/>
      <sz val="12"/>
      <color theme="0"/>
      <name val="Calibri"/>
      <family val="2"/>
      <charset val="162"/>
      <scheme val="minor"/>
    </font>
    <font>
      <b/>
      <sz val="18"/>
      <color theme="1"/>
      <name val="Calibri"/>
      <family val="2"/>
      <scheme val="minor"/>
    </font>
    <font>
      <sz val="10"/>
      <color theme="1"/>
      <name val="Calibri"/>
      <family val="2"/>
      <charset val="162"/>
      <scheme val="minor"/>
    </font>
    <font>
      <b/>
      <sz val="14"/>
      <name val="Times New Roman"/>
      <family val="1"/>
      <charset val="162"/>
    </font>
    <font>
      <b/>
      <sz val="12"/>
      <name val="Calibri"/>
      <family val="2"/>
      <charset val="162"/>
      <scheme val="minor"/>
    </font>
    <font>
      <b/>
      <sz val="11"/>
      <color theme="1"/>
      <name val="Times New Roman"/>
      <family val="1"/>
      <charset val="162"/>
    </font>
    <font>
      <sz val="11"/>
      <color theme="1"/>
      <name val="Times New Roman"/>
      <family val="1"/>
      <charset val="162"/>
    </font>
    <font>
      <b/>
      <sz val="12"/>
      <color theme="1"/>
      <name val="Times New Roman"/>
      <family val="1"/>
      <charset val="162"/>
    </font>
    <font>
      <sz val="8"/>
      <name val="Calibri"/>
      <family val="2"/>
      <charset val="162"/>
      <scheme val="minor"/>
    </font>
    <font>
      <b/>
      <sz val="22"/>
      <color indexed="8"/>
      <name val="Times New Roman"/>
      <family val="1"/>
      <charset val="162"/>
    </font>
    <font>
      <sz val="22"/>
      <color theme="1"/>
      <name val="Times New Roman"/>
      <family val="1"/>
      <charset val="162"/>
    </font>
    <font>
      <sz val="22"/>
      <color indexed="8"/>
      <name val="Times New Roman"/>
      <family val="1"/>
      <charset val="162"/>
    </font>
    <font>
      <sz val="22"/>
      <name val="Times New Roman"/>
      <family val="1"/>
      <charset val="162"/>
    </font>
    <font>
      <b/>
      <sz val="22"/>
      <name val="Times New Roman"/>
      <family val="1"/>
      <charset val="162"/>
    </font>
    <font>
      <b/>
      <sz val="22"/>
      <name val="Georgia"/>
      <family val="1"/>
      <charset val="162"/>
    </font>
    <font>
      <b/>
      <sz val="24"/>
      <color theme="1"/>
      <name val="Times New Roman"/>
      <family val="1"/>
      <charset val="162"/>
    </font>
  </fonts>
  <fills count="1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B050"/>
        <bgColor indexed="64"/>
      </patternFill>
    </fill>
    <fill>
      <patternFill patternType="solid">
        <fgColor rgb="FFFFC000"/>
        <bgColor indexed="64"/>
      </patternFill>
    </fill>
  </fills>
  <borders count="37">
    <border>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medium">
        <color rgb="FF000000"/>
      </bottom>
      <diagonal/>
    </border>
  </borders>
  <cellStyleXfs count="2">
    <xf numFmtId="0" fontId="0" fillId="0" borderId="0"/>
    <xf numFmtId="0" fontId="10" fillId="0" borderId="0"/>
  </cellStyleXfs>
  <cellXfs count="103">
    <xf numFmtId="0" fontId="0" fillId="0" borderId="0" xfId="0"/>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7" borderId="17" xfId="0" applyFont="1" applyFill="1" applyBorder="1" applyAlignment="1">
      <alignment horizontal="center" vertical="center" wrapText="1"/>
    </xf>
    <xf numFmtId="0" fontId="14" fillId="0" borderId="20" xfId="1" applyFont="1" applyBorder="1" applyAlignment="1">
      <alignment horizontal="center" vertical="center"/>
    </xf>
    <xf numFmtId="0" fontId="14" fillId="9" borderId="20" xfId="1" applyFont="1" applyFill="1" applyBorder="1" applyAlignment="1">
      <alignment horizontal="center" vertical="center"/>
    </xf>
    <xf numFmtId="0" fontId="15" fillId="6" borderId="20" xfId="1" applyFont="1" applyFill="1" applyBorder="1" applyAlignment="1">
      <alignment horizontal="center" vertical="center"/>
    </xf>
    <xf numFmtId="0" fontId="15" fillId="6" borderId="16" xfId="1" applyFont="1" applyFill="1" applyBorder="1" applyAlignment="1">
      <alignment horizontal="center" vertical="center"/>
    </xf>
    <xf numFmtId="0" fontId="14" fillId="0" borderId="3" xfId="1" applyFont="1" applyBorder="1" applyAlignment="1">
      <alignment horizontal="center" vertical="center"/>
    </xf>
    <xf numFmtId="0" fontId="14" fillId="9" borderId="3" xfId="1" applyFont="1" applyFill="1" applyBorder="1" applyAlignment="1">
      <alignment horizontal="center" vertical="center"/>
    </xf>
    <xf numFmtId="0" fontId="15" fillId="6" borderId="22" xfId="1" applyFont="1" applyFill="1" applyBorder="1" applyAlignment="1">
      <alignment horizontal="center" vertical="center"/>
    </xf>
    <xf numFmtId="0" fontId="14" fillId="12" borderId="3" xfId="1" applyFont="1" applyFill="1" applyBorder="1" applyAlignment="1">
      <alignment horizontal="center" vertical="center"/>
    </xf>
    <xf numFmtId="0" fontId="14" fillId="9" borderId="22" xfId="1" applyFont="1" applyFill="1" applyBorder="1" applyAlignment="1">
      <alignment horizontal="center" vertical="center"/>
    </xf>
    <xf numFmtId="0" fontId="14" fillId="0" borderId="3"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2" xfId="1" applyFont="1" applyBorder="1" applyAlignment="1">
      <alignment horizontal="center" vertical="center"/>
    </xf>
    <xf numFmtId="0" fontId="12" fillId="5" borderId="0" xfId="1" applyFont="1" applyFill="1" applyAlignment="1">
      <alignment vertical="top"/>
    </xf>
    <xf numFmtId="0" fontId="17" fillId="5" borderId="0" xfId="1" applyFont="1" applyFill="1" applyAlignment="1">
      <alignment vertical="top"/>
    </xf>
    <xf numFmtId="0" fontId="14" fillId="13" borderId="3" xfId="1" applyFont="1" applyFill="1" applyBorder="1" applyAlignment="1">
      <alignment horizontal="center" vertical="center"/>
    </xf>
    <xf numFmtId="0" fontId="14" fillId="10" borderId="3" xfId="1" applyFont="1" applyFill="1" applyBorder="1" applyAlignment="1">
      <alignment horizontal="center" vertical="center"/>
    </xf>
    <xf numFmtId="0" fontId="19" fillId="13" borderId="20" xfId="1" applyFont="1" applyFill="1" applyBorder="1" applyAlignment="1">
      <alignment horizontal="center" vertical="center"/>
    </xf>
    <xf numFmtId="0" fontId="19" fillId="13" borderId="22" xfId="1" applyFont="1" applyFill="1" applyBorder="1" applyAlignment="1">
      <alignment horizontal="center" vertical="center"/>
    </xf>
    <xf numFmtId="0" fontId="24" fillId="0" borderId="7" xfId="0" applyFont="1" applyBorder="1" applyAlignment="1">
      <alignment horizontal="center" vertical="center" wrapText="1"/>
    </xf>
    <xf numFmtId="0" fontId="25" fillId="0" borderId="3" xfId="0" applyFont="1" applyBorder="1" applyAlignment="1">
      <alignment horizontal="center" vertical="center"/>
    </xf>
    <xf numFmtId="0" fontId="26" fillId="0" borderId="3" xfId="0" applyFont="1" applyBorder="1" applyAlignment="1">
      <alignment vertical="center" wrapText="1"/>
    </xf>
    <xf numFmtId="0" fontId="26" fillId="0" borderId="3" xfId="0" applyFont="1" applyBorder="1" applyAlignment="1">
      <alignment horizontal="center" vertical="center" wrapText="1"/>
    </xf>
    <xf numFmtId="0" fontId="26" fillId="5" borderId="3" xfId="0" applyFont="1" applyFill="1" applyBorder="1" applyAlignment="1">
      <alignment horizontal="center" vertical="center" wrapText="1"/>
    </xf>
    <xf numFmtId="0" fontId="26" fillId="0" borderId="3" xfId="0" applyFont="1" applyBorder="1" applyAlignment="1">
      <alignment horizontal="left" vertical="center" wrapText="1"/>
    </xf>
    <xf numFmtId="164" fontId="27" fillId="8" borderId="3" xfId="0" applyNumberFormat="1" applyFont="1" applyFill="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9" fillId="0" borderId="3" xfId="0" applyFont="1" applyBorder="1" applyAlignment="1">
      <alignment horizontal="center" vertical="center" wrapText="1"/>
    </xf>
    <xf numFmtId="14" fontId="24" fillId="0" borderId="2" xfId="0" applyNumberFormat="1" applyFont="1" applyBorder="1" applyAlignment="1">
      <alignment horizontal="center" vertical="center" wrapText="1"/>
    </xf>
    <xf numFmtId="0" fontId="26" fillId="0" borderId="16" xfId="0" applyFont="1" applyBorder="1" applyAlignment="1">
      <alignment horizontal="left" vertical="center" wrapText="1"/>
    </xf>
    <xf numFmtId="0" fontId="26" fillId="0" borderId="33" xfId="0" applyFont="1" applyBorder="1" applyAlignment="1">
      <alignment horizontal="center" vertical="center" wrapText="1"/>
    </xf>
    <xf numFmtId="0" fontId="26" fillId="0" borderId="33" xfId="0" applyFont="1" applyBorder="1" applyAlignment="1">
      <alignment horizontal="left" vertical="center" wrapText="1"/>
    </xf>
    <xf numFmtId="0" fontId="26" fillId="0" borderId="36" xfId="0" applyFont="1" applyBorder="1" applyAlignment="1">
      <alignment horizontal="left" vertical="center" wrapText="1"/>
    </xf>
    <xf numFmtId="0" fontId="25" fillId="0" borderId="0" xfId="0" applyFont="1" applyAlignment="1">
      <alignment horizontal="center" vertical="center" wrapText="1"/>
    </xf>
    <xf numFmtId="0" fontId="25" fillId="0" borderId="35" xfId="0" applyFont="1" applyBorder="1" applyAlignment="1">
      <alignment horizontal="center" vertical="center" wrapText="1"/>
    </xf>
    <xf numFmtId="0" fontId="25" fillId="0" borderId="6" xfId="0" applyFont="1" applyBorder="1" applyAlignment="1">
      <alignment horizontal="left" vertical="center" wrapText="1"/>
    </xf>
    <xf numFmtId="0" fontId="24" fillId="0" borderId="3" xfId="0" applyFont="1" applyBorder="1" applyAlignment="1">
      <alignment horizontal="center" vertical="center" wrapText="1"/>
    </xf>
    <xf numFmtId="0" fontId="0" fillId="0" borderId="0" xfId="0" applyAlignment="1">
      <alignment horizontal="center"/>
    </xf>
    <xf numFmtId="0" fontId="26" fillId="6" borderId="3"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26" fillId="13" borderId="33" xfId="0" applyFont="1" applyFill="1" applyBorder="1" applyAlignment="1">
      <alignment horizontal="center" vertical="center" wrapText="1"/>
    </xf>
    <xf numFmtId="0" fontId="26" fillId="13" borderId="3" xfId="0" applyFont="1" applyFill="1" applyBorder="1" applyAlignment="1">
      <alignment horizontal="center"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 fillId="6" borderId="15" xfId="0" applyFont="1" applyFill="1" applyBorder="1" applyAlignment="1">
      <alignment horizontal="left" vertical="center"/>
    </xf>
    <xf numFmtId="0" fontId="4" fillId="6" borderId="15" xfId="0" applyFont="1" applyFill="1" applyBorder="1" applyAlignment="1">
      <alignment horizontal="left" vertical="center"/>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8" borderId="17" xfId="0" applyFont="1" applyFill="1" applyBorder="1" applyAlignment="1">
      <alignment horizontal="left" vertical="center"/>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2" fillId="4" borderId="1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3" xfId="0" applyFont="1" applyFill="1" applyBorder="1" applyAlignment="1">
      <alignment horizontal="center" vertical="center"/>
    </xf>
    <xf numFmtId="0" fontId="3" fillId="4" borderId="34"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1" fillId="5" borderId="8" xfId="1" applyFont="1" applyFill="1" applyBorder="1" applyAlignment="1">
      <alignment horizontal="center"/>
    </xf>
    <xf numFmtId="0" fontId="11" fillId="5" borderId="13" xfId="1" applyFont="1" applyFill="1" applyBorder="1" applyAlignment="1">
      <alignment horizontal="center"/>
    </xf>
    <xf numFmtId="0" fontId="11" fillId="5" borderId="24" xfId="1" applyFont="1" applyFill="1" applyBorder="1" applyAlignment="1">
      <alignment horizontal="center"/>
    </xf>
    <xf numFmtId="0" fontId="13" fillId="11" borderId="19" xfId="1" applyFont="1" applyFill="1" applyBorder="1" applyAlignment="1">
      <alignment horizontal="center" vertical="center" textRotation="90"/>
    </xf>
    <xf numFmtId="0" fontId="13" fillId="11" borderId="21" xfId="1" applyFont="1" applyFill="1" applyBorder="1" applyAlignment="1">
      <alignment horizontal="center" vertical="center" textRotation="90"/>
    </xf>
    <xf numFmtId="0" fontId="13" fillId="11" borderId="6" xfId="1" applyFont="1" applyFill="1" applyBorder="1" applyAlignment="1">
      <alignment horizontal="center" vertical="center"/>
    </xf>
    <xf numFmtId="0" fontId="13" fillId="11" borderId="23" xfId="1" applyFont="1" applyFill="1" applyBorder="1" applyAlignment="1">
      <alignment horizontal="center" vertical="center"/>
    </xf>
    <xf numFmtId="0" fontId="16" fillId="0" borderId="25" xfId="1" applyFont="1" applyBorder="1" applyAlignment="1">
      <alignment horizontal="center" vertical="center" wrapText="1"/>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16" fillId="0" borderId="18" xfId="1" applyFont="1" applyBorder="1" applyAlignment="1">
      <alignment horizontal="center" vertical="center"/>
    </xf>
    <xf numFmtId="0" fontId="16" fillId="0" borderId="0" xfId="1" applyFont="1" applyAlignment="1">
      <alignment horizontal="center" vertical="center"/>
    </xf>
    <xf numFmtId="0" fontId="16" fillId="0" borderId="28" xfId="1" applyFont="1" applyBorder="1" applyAlignment="1">
      <alignment horizontal="center" vertical="center"/>
    </xf>
    <xf numFmtId="0" fontId="16" fillId="0" borderId="10" xfId="1" applyFont="1" applyBorder="1" applyAlignment="1">
      <alignment horizontal="center" vertical="center"/>
    </xf>
    <xf numFmtId="0" fontId="16" fillId="0" borderId="17" xfId="1" applyFont="1" applyBorder="1" applyAlignment="1">
      <alignment horizontal="center" vertical="center"/>
    </xf>
    <xf numFmtId="0" fontId="16" fillId="0" borderId="29" xfId="1" applyFont="1" applyBorder="1" applyAlignment="1">
      <alignment horizontal="center" vertical="center"/>
    </xf>
    <xf numFmtId="0" fontId="22" fillId="6" borderId="3" xfId="0" applyFont="1" applyFill="1" applyBorder="1" applyAlignment="1">
      <alignment horizontal="center"/>
    </xf>
    <xf numFmtId="0" fontId="22" fillId="0" borderId="3" xfId="0" applyFont="1" applyBorder="1" applyAlignment="1">
      <alignment horizontal="center"/>
    </xf>
    <xf numFmtId="0" fontId="21" fillId="0" borderId="3" xfId="0" applyFont="1" applyBorder="1" applyAlignment="1">
      <alignment horizontal="left" wrapText="1"/>
    </xf>
    <xf numFmtId="0" fontId="21" fillId="0" borderId="3" xfId="0" applyFont="1" applyBorder="1" applyAlignment="1">
      <alignment horizontal="left"/>
    </xf>
    <xf numFmtId="0" fontId="22" fillId="9" borderId="3" xfId="0" applyFont="1" applyFill="1" applyBorder="1" applyAlignment="1">
      <alignment horizontal="center"/>
    </xf>
    <xf numFmtId="0" fontId="22" fillId="13" borderId="3" xfId="0" applyFont="1" applyFill="1" applyBorder="1" applyAlignment="1">
      <alignment horizontal="center"/>
    </xf>
    <xf numFmtId="0" fontId="20" fillId="0" borderId="3" xfId="0" applyFont="1" applyBorder="1" applyAlignment="1">
      <alignment horizontal="center" vertical="distributed"/>
    </xf>
    <xf numFmtId="0" fontId="20" fillId="0" borderId="3" xfId="0" applyFont="1" applyBorder="1" applyAlignment="1">
      <alignment horizontal="center" vertical="justify" wrapText="1"/>
    </xf>
    <xf numFmtId="0" fontId="20" fillId="0" borderId="3" xfId="0" applyFont="1" applyBorder="1" applyAlignment="1">
      <alignment horizontal="center" vertical="center"/>
    </xf>
    <xf numFmtId="0" fontId="22" fillId="10" borderId="3" xfId="0" applyFont="1" applyFill="1" applyBorder="1" applyAlignment="1">
      <alignment horizontal="center"/>
    </xf>
  </cellXfs>
  <cellStyles count="2">
    <cellStyle name="Normal" xfId="0" builtinId="0"/>
    <cellStyle name="Normal 3 2" xfId="1" xr:uid="{00000000-0005-0000-0000-000001000000}"/>
  </cellStyles>
  <dxfs count="15">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7"/>
  <sheetViews>
    <sheetView tabSelected="1" topLeftCell="A13" zoomScale="40" zoomScaleNormal="40" zoomScaleSheetLayoutView="51" workbookViewId="0">
      <selection activeCell="O15" sqref="O15"/>
    </sheetView>
  </sheetViews>
  <sheetFormatPr defaultRowHeight="15" x14ac:dyDescent="0.25"/>
  <cols>
    <col min="1" max="1" width="10.85546875" customWidth="1"/>
    <col min="2" max="2" width="21.28515625" customWidth="1"/>
    <col min="3" max="3" width="43.85546875" customWidth="1"/>
    <col min="4" max="4" width="57.42578125" customWidth="1"/>
    <col min="5" max="5" width="28.140625" style="43" customWidth="1"/>
    <col min="6" max="6" width="28.140625" customWidth="1"/>
    <col min="7" max="7" width="61.28515625" customWidth="1"/>
    <col min="8" max="8" width="52.140625" customWidth="1"/>
    <col min="9" max="9" width="17" customWidth="1"/>
    <col min="10" max="10" width="17.7109375" customWidth="1"/>
    <col min="11" max="11" width="19.42578125" customWidth="1"/>
    <col min="12" max="13" width="53.5703125" customWidth="1"/>
    <col min="14" max="16" width="41.7109375" customWidth="1"/>
    <col min="17" max="17" width="27.140625" customWidth="1"/>
    <col min="18" max="18" width="67.28515625" customWidth="1"/>
    <col min="19" max="19" width="38" customWidth="1"/>
    <col min="20" max="20" width="28.42578125" customWidth="1"/>
    <col min="21" max="21" width="31.140625" customWidth="1"/>
    <col min="22" max="22" width="49.140625" customWidth="1"/>
  </cols>
  <sheetData>
    <row r="1" spans="1:22" ht="50.25" customHeight="1" x14ac:dyDescent="0.25">
      <c r="A1" s="55" t="s">
        <v>19</v>
      </c>
      <c r="B1" s="56"/>
      <c r="C1" s="56"/>
      <c r="D1" s="56"/>
      <c r="E1" s="56"/>
      <c r="F1" s="56"/>
      <c r="G1" s="56"/>
      <c r="H1" s="56"/>
      <c r="I1" s="56"/>
      <c r="J1" s="56"/>
      <c r="K1" s="56"/>
      <c r="L1" s="56"/>
      <c r="M1" s="56"/>
      <c r="N1" s="56"/>
      <c r="O1" s="56"/>
      <c r="P1" s="56"/>
      <c r="Q1" s="56"/>
      <c r="R1" s="56"/>
      <c r="S1" s="56"/>
      <c r="T1" s="56"/>
      <c r="U1" s="56"/>
      <c r="V1" s="56"/>
    </row>
    <row r="2" spans="1:22" ht="49.5" customHeight="1" thickBot="1" x14ac:dyDescent="0.3">
      <c r="A2" s="64" t="s">
        <v>70</v>
      </c>
      <c r="B2" s="64"/>
      <c r="C2" s="64"/>
      <c r="D2" s="64"/>
      <c r="E2" s="64"/>
      <c r="F2" s="64"/>
      <c r="G2" s="64"/>
      <c r="H2" s="64"/>
      <c r="I2" s="64"/>
      <c r="J2" s="64"/>
      <c r="K2" s="64"/>
      <c r="L2" s="64"/>
      <c r="M2" s="64"/>
      <c r="N2" s="64"/>
      <c r="O2" s="64"/>
      <c r="P2" s="64"/>
      <c r="Q2" s="64"/>
      <c r="R2" s="64"/>
      <c r="S2" s="64"/>
      <c r="T2" s="64"/>
      <c r="U2" s="64"/>
      <c r="V2" s="64"/>
    </row>
    <row r="3" spans="1:22" ht="44.25" customHeight="1" thickBot="1" x14ac:dyDescent="0.3">
      <c r="A3" s="57" t="s">
        <v>9</v>
      </c>
      <c r="B3" s="65" t="s">
        <v>4</v>
      </c>
      <c r="C3" s="65" t="s">
        <v>5</v>
      </c>
      <c r="D3" s="57" t="s">
        <v>25</v>
      </c>
      <c r="E3" s="65" t="s">
        <v>72</v>
      </c>
      <c r="F3" s="65" t="s">
        <v>28</v>
      </c>
      <c r="G3" s="65" t="s">
        <v>26</v>
      </c>
      <c r="H3" s="65" t="s">
        <v>21</v>
      </c>
      <c r="I3" s="67" t="s">
        <v>73</v>
      </c>
      <c r="J3" s="67" t="s">
        <v>50</v>
      </c>
      <c r="K3" s="67" t="s">
        <v>22</v>
      </c>
      <c r="L3" s="57" t="s">
        <v>74</v>
      </c>
      <c r="M3" s="57" t="s">
        <v>75</v>
      </c>
      <c r="N3" s="57" t="s">
        <v>76</v>
      </c>
      <c r="O3" s="57" t="s">
        <v>77</v>
      </c>
      <c r="P3" s="57" t="s">
        <v>23</v>
      </c>
      <c r="Q3" s="57" t="s">
        <v>24</v>
      </c>
      <c r="R3" s="57" t="s">
        <v>1</v>
      </c>
      <c r="S3" s="59" t="s">
        <v>27</v>
      </c>
      <c r="T3" s="61" t="s">
        <v>0</v>
      </c>
      <c r="U3" s="62"/>
      <c r="V3" s="57" t="s">
        <v>3</v>
      </c>
    </row>
    <row r="4" spans="1:22" ht="74.25" customHeight="1" thickBot="1" x14ac:dyDescent="0.3">
      <c r="A4" s="58"/>
      <c r="B4" s="70"/>
      <c r="C4" s="70"/>
      <c r="D4" s="58"/>
      <c r="E4" s="66"/>
      <c r="F4" s="66"/>
      <c r="G4" s="66"/>
      <c r="H4" s="66"/>
      <c r="I4" s="68"/>
      <c r="J4" s="68"/>
      <c r="K4" s="68"/>
      <c r="L4" s="58"/>
      <c r="M4" s="74"/>
      <c r="N4" s="74"/>
      <c r="O4" s="74"/>
      <c r="P4" s="58"/>
      <c r="Q4" s="63"/>
      <c r="R4" s="58"/>
      <c r="S4" s="60"/>
      <c r="T4" s="1" t="s">
        <v>12</v>
      </c>
      <c r="U4" s="2" t="s">
        <v>11</v>
      </c>
      <c r="V4" s="63"/>
    </row>
    <row r="5" spans="1:22" ht="390.75" customHeight="1" thickBot="1" x14ac:dyDescent="0.3">
      <c r="A5" s="25">
        <v>1</v>
      </c>
      <c r="B5" s="26" t="s">
        <v>61</v>
      </c>
      <c r="C5" s="27" t="s">
        <v>62</v>
      </c>
      <c r="D5" s="28" t="s">
        <v>63</v>
      </c>
      <c r="E5" s="44">
        <v>20</v>
      </c>
      <c r="F5" s="29" t="s">
        <v>67</v>
      </c>
      <c r="G5" s="29" t="s">
        <v>66</v>
      </c>
      <c r="H5" s="29" t="s">
        <v>106</v>
      </c>
      <c r="I5" s="28">
        <v>5</v>
      </c>
      <c r="J5" s="28">
        <v>4</v>
      </c>
      <c r="K5" s="29">
        <f>PRODUCT(I5:J5)</f>
        <v>20</v>
      </c>
      <c r="L5" s="30" t="s">
        <v>69</v>
      </c>
      <c r="M5" s="42" t="s">
        <v>101</v>
      </c>
      <c r="N5" s="31" t="s">
        <v>33</v>
      </c>
      <c r="O5" s="32">
        <f>IF(N5="Yeterli",0.1,IF(N5="Zayıf",0.8, IF(N5="Kısmen Yeterli", 0.4, IF(N5="Yeterli Değil",1, IF(N5="Seçiniz",0,)))))</f>
        <v>0.4</v>
      </c>
      <c r="P5" s="28">
        <f>SUM(O5*K5)</f>
        <v>8</v>
      </c>
      <c r="Q5" s="33" t="str">
        <f t="shared" ref="Q5:Q15" si="0">IF(P5&lt;3,"ÇOK DÜŞÜK",IF(P5&lt;6,"DÜŞÜK",IF(P5&lt;12,"ORTA",IF(P5&lt;20,"YÜKSEK",IF(P5&lt;26,"ÇOK YÜKSEK")))))</f>
        <v>ORTA</v>
      </c>
      <c r="R5" s="30" t="s">
        <v>81</v>
      </c>
      <c r="S5" s="28" t="s">
        <v>68</v>
      </c>
      <c r="T5" s="34">
        <v>46017</v>
      </c>
      <c r="U5" s="34">
        <v>46357</v>
      </c>
      <c r="V5" s="35" t="s">
        <v>47</v>
      </c>
    </row>
    <row r="6" spans="1:22" ht="409.5" customHeight="1" thickBot="1" x14ac:dyDescent="0.3">
      <c r="A6" s="25">
        <v>2</v>
      </c>
      <c r="B6" s="26" t="s">
        <v>61</v>
      </c>
      <c r="C6" s="27" t="s">
        <v>62</v>
      </c>
      <c r="D6" s="28" t="s">
        <v>64</v>
      </c>
      <c r="E6" s="44">
        <v>20</v>
      </c>
      <c r="F6" s="29" t="s">
        <v>67</v>
      </c>
      <c r="G6" s="29" t="s">
        <v>65</v>
      </c>
      <c r="H6" s="29" t="s">
        <v>105</v>
      </c>
      <c r="I6" s="28">
        <v>4</v>
      </c>
      <c r="J6" s="28">
        <v>5</v>
      </c>
      <c r="K6" s="29">
        <f>PRODUCT(I6:J6)</f>
        <v>20</v>
      </c>
      <c r="L6" s="30" t="s">
        <v>97</v>
      </c>
      <c r="M6" s="42" t="s">
        <v>101</v>
      </c>
      <c r="N6" s="31" t="s">
        <v>33</v>
      </c>
      <c r="O6" s="32">
        <f t="shared" ref="O6:O16" si="1">IF(N6="Yeterli",0.1,IF(N6="Zayıf",0.8, IF(N6="Kısmen Yeterli", 0.4, IF(N6="Yeterli Değil",1, IF(N6="Seçiniz",0,)))))</f>
        <v>0.4</v>
      </c>
      <c r="P6" s="28">
        <f>SUM(O6*K6)</f>
        <v>8</v>
      </c>
      <c r="Q6" s="33" t="str">
        <f t="shared" si="0"/>
        <v>ORTA</v>
      </c>
      <c r="R6" s="30" t="s">
        <v>81</v>
      </c>
      <c r="S6" s="28" t="s">
        <v>68</v>
      </c>
      <c r="T6" s="34">
        <v>46017</v>
      </c>
      <c r="U6" s="34">
        <v>46357</v>
      </c>
      <c r="V6" s="35" t="s">
        <v>47</v>
      </c>
    </row>
    <row r="7" spans="1:22" ht="407.25" customHeight="1" thickBot="1" x14ac:dyDescent="0.3">
      <c r="A7" s="25">
        <v>3</v>
      </c>
      <c r="B7" s="26" t="s">
        <v>61</v>
      </c>
      <c r="C7" s="27" t="s">
        <v>62</v>
      </c>
      <c r="D7" s="28" t="s">
        <v>82</v>
      </c>
      <c r="E7" s="44">
        <v>20</v>
      </c>
      <c r="F7" s="29" t="s">
        <v>67</v>
      </c>
      <c r="G7" s="28" t="s">
        <v>90</v>
      </c>
      <c r="H7" s="28" t="s">
        <v>107</v>
      </c>
      <c r="I7" s="28">
        <v>5</v>
      </c>
      <c r="J7" s="28">
        <v>4</v>
      </c>
      <c r="K7" s="29">
        <f t="shared" ref="K7:K16" si="2">PRODUCT(I7:J7)</f>
        <v>20</v>
      </c>
      <c r="L7" s="30" t="s">
        <v>97</v>
      </c>
      <c r="M7" s="42" t="s">
        <v>101</v>
      </c>
      <c r="N7" s="31" t="s">
        <v>33</v>
      </c>
      <c r="O7" s="32">
        <f t="shared" si="1"/>
        <v>0.4</v>
      </c>
      <c r="P7" s="28">
        <f>SUM(O7*K7)</f>
        <v>8</v>
      </c>
      <c r="Q7" s="33" t="str">
        <f t="shared" si="0"/>
        <v>ORTA</v>
      </c>
      <c r="R7" s="30" t="s">
        <v>81</v>
      </c>
      <c r="S7" s="28" t="s">
        <v>68</v>
      </c>
      <c r="T7" s="34">
        <v>46017</v>
      </c>
      <c r="U7" s="34">
        <v>46357</v>
      </c>
      <c r="V7" s="35" t="s">
        <v>47</v>
      </c>
    </row>
    <row r="8" spans="1:22" ht="408" customHeight="1" thickBot="1" x14ac:dyDescent="0.3">
      <c r="A8" s="25">
        <v>4</v>
      </c>
      <c r="B8" s="26" t="s">
        <v>61</v>
      </c>
      <c r="C8" s="27" t="s">
        <v>62</v>
      </c>
      <c r="D8" s="28" t="s">
        <v>83</v>
      </c>
      <c r="E8" s="44">
        <v>25</v>
      </c>
      <c r="F8" s="29" t="s">
        <v>67</v>
      </c>
      <c r="G8" s="28" t="s">
        <v>91</v>
      </c>
      <c r="H8" s="30" t="s">
        <v>108</v>
      </c>
      <c r="I8" s="28">
        <v>5</v>
      </c>
      <c r="J8" s="28">
        <v>5</v>
      </c>
      <c r="K8" s="29">
        <f t="shared" si="2"/>
        <v>25</v>
      </c>
      <c r="L8" s="30" t="s">
        <v>97</v>
      </c>
      <c r="M8" s="42" t="s">
        <v>101</v>
      </c>
      <c r="N8" s="31" t="s">
        <v>33</v>
      </c>
      <c r="O8" s="32">
        <f t="shared" si="1"/>
        <v>0.4</v>
      </c>
      <c r="P8" s="28">
        <f t="shared" ref="P8:P16" si="3">SUM(O8*K8)</f>
        <v>10</v>
      </c>
      <c r="Q8" s="33" t="str">
        <f t="shared" si="0"/>
        <v>ORTA</v>
      </c>
      <c r="R8" s="30" t="s">
        <v>81</v>
      </c>
      <c r="S8" s="28" t="s">
        <v>68</v>
      </c>
      <c r="T8" s="34">
        <v>46017</v>
      </c>
      <c r="U8" s="34">
        <v>46357</v>
      </c>
      <c r="V8" s="35" t="s">
        <v>47</v>
      </c>
    </row>
    <row r="9" spans="1:22" ht="395.25" customHeight="1" thickBot="1" x14ac:dyDescent="0.3">
      <c r="A9" s="25">
        <v>5</v>
      </c>
      <c r="B9" s="26" t="s">
        <v>61</v>
      </c>
      <c r="C9" s="27" t="s">
        <v>62</v>
      </c>
      <c r="D9" s="28" t="s">
        <v>84</v>
      </c>
      <c r="E9" s="44">
        <v>20</v>
      </c>
      <c r="F9" s="29" t="s">
        <v>67</v>
      </c>
      <c r="G9" s="28" t="s">
        <v>92</v>
      </c>
      <c r="H9" s="30" t="s">
        <v>109</v>
      </c>
      <c r="I9" s="28">
        <v>4</v>
      </c>
      <c r="J9" s="28">
        <v>5</v>
      </c>
      <c r="K9" s="29">
        <f t="shared" si="2"/>
        <v>20</v>
      </c>
      <c r="L9" s="30" t="s">
        <v>97</v>
      </c>
      <c r="M9" s="42" t="s">
        <v>101</v>
      </c>
      <c r="N9" s="31" t="s">
        <v>33</v>
      </c>
      <c r="O9" s="32">
        <f t="shared" si="1"/>
        <v>0.4</v>
      </c>
      <c r="P9" s="28">
        <f t="shared" si="3"/>
        <v>8</v>
      </c>
      <c r="Q9" s="33" t="str">
        <f t="shared" si="0"/>
        <v>ORTA</v>
      </c>
      <c r="R9" s="30" t="s">
        <v>81</v>
      </c>
      <c r="S9" s="28" t="s">
        <v>68</v>
      </c>
      <c r="T9" s="34">
        <v>46017</v>
      </c>
      <c r="U9" s="34">
        <v>46357</v>
      </c>
      <c r="V9" s="35" t="s">
        <v>47</v>
      </c>
    </row>
    <row r="10" spans="1:22" ht="408.75" customHeight="1" thickBot="1" x14ac:dyDescent="0.3">
      <c r="A10" s="25">
        <v>6</v>
      </c>
      <c r="B10" s="26" t="s">
        <v>61</v>
      </c>
      <c r="C10" s="27" t="s">
        <v>62</v>
      </c>
      <c r="D10" s="28" t="s">
        <v>85</v>
      </c>
      <c r="E10" s="44">
        <v>20</v>
      </c>
      <c r="F10" s="29" t="s">
        <v>67</v>
      </c>
      <c r="G10" s="28" t="s">
        <v>93</v>
      </c>
      <c r="H10" s="30" t="s">
        <v>110</v>
      </c>
      <c r="I10" s="28">
        <v>5</v>
      </c>
      <c r="J10" s="28">
        <v>4</v>
      </c>
      <c r="K10" s="29">
        <f t="shared" si="2"/>
        <v>20</v>
      </c>
      <c r="L10" s="30" t="s">
        <v>97</v>
      </c>
      <c r="M10" s="42" t="s">
        <v>101</v>
      </c>
      <c r="N10" s="31" t="s">
        <v>33</v>
      </c>
      <c r="O10" s="32">
        <f t="shared" si="1"/>
        <v>0.4</v>
      </c>
      <c r="P10" s="28">
        <f t="shared" si="3"/>
        <v>8</v>
      </c>
      <c r="Q10" s="33" t="str">
        <f t="shared" si="0"/>
        <v>ORTA</v>
      </c>
      <c r="R10" s="30" t="s">
        <v>81</v>
      </c>
      <c r="S10" s="28" t="s">
        <v>68</v>
      </c>
      <c r="T10" s="34">
        <v>46017</v>
      </c>
      <c r="U10" s="34">
        <v>46357</v>
      </c>
      <c r="V10" s="35" t="s">
        <v>47</v>
      </c>
    </row>
    <row r="11" spans="1:22" ht="409.5" customHeight="1" thickBot="1" x14ac:dyDescent="0.3">
      <c r="A11" s="25">
        <v>7</v>
      </c>
      <c r="B11" s="26" t="s">
        <v>61</v>
      </c>
      <c r="C11" s="27" t="s">
        <v>62</v>
      </c>
      <c r="D11" s="28" t="s">
        <v>86</v>
      </c>
      <c r="E11" s="44">
        <v>20</v>
      </c>
      <c r="F11" s="29" t="s">
        <v>67</v>
      </c>
      <c r="G11" s="28" t="s">
        <v>94</v>
      </c>
      <c r="H11" s="30" t="s">
        <v>111</v>
      </c>
      <c r="I11" s="28">
        <v>4</v>
      </c>
      <c r="J11" s="28">
        <v>5</v>
      </c>
      <c r="K11" s="29">
        <f t="shared" si="2"/>
        <v>20</v>
      </c>
      <c r="L11" s="30" t="s">
        <v>97</v>
      </c>
      <c r="M11" s="42" t="s">
        <v>101</v>
      </c>
      <c r="N11" s="31" t="s">
        <v>33</v>
      </c>
      <c r="O11" s="32">
        <f t="shared" si="1"/>
        <v>0.4</v>
      </c>
      <c r="P11" s="28">
        <f t="shared" si="3"/>
        <v>8</v>
      </c>
      <c r="Q11" s="33" t="str">
        <f t="shared" si="0"/>
        <v>ORTA</v>
      </c>
      <c r="R11" s="30" t="s">
        <v>81</v>
      </c>
      <c r="S11" s="28" t="s">
        <v>68</v>
      </c>
      <c r="T11" s="34">
        <v>46017</v>
      </c>
      <c r="U11" s="34">
        <v>46357</v>
      </c>
      <c r="V11" s="35" t="s">
        <v>47</v>
      </c>
    </row>
    <row r="12" spans="1:22" ht="408.75" customHeight="1" thickBot="1" x14ac:dyDescent="0.3">
      <c r="A12" s="25">
        <v>8</v>
      </c>
      <c r="B12" s="26" t="s">
        <v>61</v>
      </c>
      <c r="C12" s="27" t="s">
        <v>62</v>
      </c>
      <c r="D12" s="28" t="s">
        <v>87</v>
      </c>
      <c r="E12" s="44">
        <v>25</v>
      </c>
      <c r="F12" s="29" t="s">
        <v>67</v>
      </c>
      <c r="G12" s="28" t="s">
        <v>94</v>
      </c>
      <c r="H12" s="30" t="s">
        <v>112</v>
      </c>
      <c r="I12" s="28">
        <v>5</v>
      </c>
      <c r="J12" s="28">
        <v>5</v>
      </c>
      <c r="K12" s="29">
        <f t="shared" si="2"/>
        <v>25</v>
      </c>
      <c r="L12" s="30" t="s">
        <v>97</v>
      </c>
      <c r="M12" s="42" t="s">
        <v>101</v>
      </c>
      <c r="N12" s="31" t="s">
        <v>33</v>
      </c>
      <c r="O12" s="32">
        <f t="shared" si="1"/>
        <v>0.4</v>
      </c>
      <c r="P12" s="28">
        <f t="shared" si="3"/>
        <v>10</v>
      </c>
      <c r="Q12" s="33" t="str">
        <f t="shared" si="0"/>
        <v>ORTA</v>
      </c>
      <c r="R12" s="30" t="s">
        <v>81</v>
      </c>
      <c r="S12" s="28" t="s">
        <v>68</v>
      </c>
      <c r="T12" s="34">
        <v>46017</v>
      </c>
      <c r="U12" s="34">
        <v>46357</v>
      </c>
      <c r="V12" s="35" t="s">
        <v>47</v>
      </c>
    </row>
    <row r="13" spans="1:22" ht="408.75" customHeight="1" thickBot="1" x14ac:dyDescent="0.3">
      <c r="A13" s="25">
        <v>9</v>
      </c>
      <c r="B13" s="26" t="s">
        <v>61</v>
      </c>
      <c r="C13" s="27" t="s">
        <v>62</v>
      </c>
      <c r="D13" s="28" t="s">
        <v>88</v>
      </c>
      <c r="E13" s="44">
        <v>25</v>
      </c>
      <c r="F13" s="29" t="s">
        <v>67</v>
      </c>
      <c r="G13" s="28" t="s">
        <v>95</v>
      </c>
      <c r="H13" s="30" t="s">
        <v>113</v>
      </c>
      <c r="I13" s="28">
        <v>5</v>
      </c>
      <c r="J13" s="28">
        <v>5</v>
      </c>
      <c r="K13" s="29">
        <f t="shared" si="2"/>
        <v>25</v>
      </c>
      <c r="L13" s="30" t="s">
        <v>97</v>
      </c>
      <c r="M13" s="42" t="s">
        <v>101</v>
      </c>
      <c r="N13" s="31" t="s">
        <v>33</v>
      </c>
      <c r="O13" s="32">
        <f t="shared" si="1"/>
        <v>0.4</v>
      </c>
      <c r="P13" s="28">
        <f t="shared" si="3"/>
        <v>10</v>
      </c>
      <c r="Q13" s="33" t="str">
        <f t="shared" si="0"/>
        <v>ORTA</v>
      </c>
      <c r="R13" s="30" t="s">
        <v>81</v>
      </c>
      <c r="S13" s="28" t="s">
        <v>68</v>
      </c>
      <c r="T13" s="34">
        <v>46017</v>
      </c>
      <c r="U13" s="34">
        <v>46357</v>
      </c>
      <c r="V13" s="35" t="s">
        <v>47</v>
      </c>
    </row>
    <row r="14" spans="1:22" ht="408.75" customHeight="1" thickBot="1" x14ac:dyDescent="0.3">
      <c r="A14" s="25">
        <v>10</v>
      </c>
      <c r="B14" s="26" t="s">
        <v>61</v>
      </c>
      <c r="C14" s="27" t="s">
        <v>62</v>
      </c>
      <c r="D14" s="36" t="s">
        <v>89</v>
      </c>
      <c r="E14" s="45">
        <v>25</v>
      </c>
      <c r="F14" s="29" t="s">
        <v>67</v>
      </c>
      <c r="G14" s="36" t="s">
        <v>94</v>
      </c>
      <c r="H14" s="37" t="s">
        <v>114</v>
      </c>
      <c r="I14" s="28">
        <v>5</v>
      </c>
      <c r="J14" s="28">
        <v>5</v>
      </c>
      <c r="K14" s="29">
        <f t="shared" si="2"/>
        <v>25</v>
      </c>
      <c r="L14" s="30" t="s">
        <v>97</v>
      </c>
      <c r="M14" s="42" t="s">
        <v>101</v>
      </c>
      <c r="N14" s="31" t="s">
        <v>33</v>
      </c>
      <c r="O14" s="32">
        <f t="shared" si="1"/>
        <v>0.4</v>
      </c>
      <c r="P14" s="28">
        <f t="shared" si="3"/>
        <v>10</v>
      </c>
      <c r="Q14" s="33" t="str">
        <f t="shared" si="0"/>
        <v>ORTA</v>
      </c>
      <c r="R14" s="30" t="s">
        <v>81</v>
      </c>
      <c r="S14" s="28" t="s">
        <v>68</v>
      </c>
      <c r="T14" s="34">
        <v>46017</v>
      </c>
      <c r="U14" s="34">
        <v>46357</v>
      </c>
      <c r="V14" s="35" t="s">
        <v>47</v>
      </c>
    </row>
    <row r="15" spans="1:22" ht="409.5" customHeight="1" thickBot="1" x14ac:dyDescent="0.3">
      <c r="A15" s="25">
        <v>11</v>
      </c>
      <c r="B15" s="26" t="s">
        <v>98</v>
      </c>
      <c r="C15" s="27" t="s">
        <v>62</v>
      </c>
      <c r="D15" s="28" t="s">
        <v>99</v>
      </c>
      <c r="E15" s="46">
        <v>12</v>
      </c>
      <c r="F15" s="29" t="s">
        <v>67</v>
      </c>
      <c r="G15" s="36" t="s">
        <v>100</v>
      </c>
      <c r="H15" s="38" t="s">
        <v>115</v>
      </c>
      <c r="I15" s="28">
        <v>3</v>
      </c>
      <c r="J15" s="28">
        <v>4</v>
      </c>
      <c r="K15" s="29">
        <f t="shared" si="2"/>
        <v>12</v>
      </c>
      <c r="L15" s="30" t="s">
        <v>97</v>
      </c>
      <c r="M15" s="42" t="s">
        <v>102</v>
      </c>
      <c r="N15" s="31" t="s">
        <v>54</v>
      </c>
      <c r="O15" s="32">
        <f t="shared" si="1"/>
        <v>0.1</v>
      </c>
      <c r="P15" s="28">
        <f t="shared" si="3"/>
        <v>1.2000000000000002</v>
      </c>
      <c r="Q15" s="33" t="str">
        <f t="shared" si="0"/>
        <v>ÇOK DÜŞÜK</v>
      </c>
      <c r="R15" s="30" t="s">
        <v>81</v>
      </c>
      <c r="S15" s="28" t="s">
        <v>68</v>
      </c>
      <c r="T15" s="34">
        <v>46017</v>
      </c>
      <c r="U15" s="34">
        <v>46357</v>
      </c>
      <c r="V15" s="35" t="s">
        <v>47</v>
      </c>
    </row>
    <row r="16" spans="1:22" ht="158.25" customHeight="1" thickBot="1" x14ac:dyDescent="0.3">
      <c r="A16" s="25">
        <v>12</v>
      </c>
      <c r="B16" s="26" t="s">
        <v>61</v>
      </c>
      <c r="C16" s="27" t="s">
        <v>80</v>
      </c>
      <c r="D16" s="39" t="s">
        <v>78</v>
      </c>
      <c r="E16" s="47">
        <v>12</v>
      </c>
      <c r="F16" s="29" t="s">
        <v>67</v>
      </c>
      <c r="G16" s="28" t="s">
        <v>96</v>
      </c>
      <c r="H16" s="40" t="s">
        <v>116</v>
      </c>
      <c r="I16" s="28">
        <v>3</v>
      </c>
      <c r="J16" s="28">
        <v>4</v>
      </c>
      <c r="K16" s="29">
        <f t="shared" si="2"/>
        <v>12</v>
      </c>
      <c r="L16" s="41" t="s">
        <v>79</v>
      </c>
      <c r="M16" s="42" t="s">
        <v>102</v>
      </c>
      <c r="N16" s="31" t="s">
        <v>54</v>
      </c>
      <c r="O16" s="32">
        <f t="shared" si="1"/>
        <v>0.1</v>
      </c>
      <c r="P16" s="28">
        <f t="shared" si="3"/>
        <v>1.2000000000000002</v>
      </c>
      <c r="Q16" s="33" t="str">
        <f>IF(P16&lt;3,"ÇOK DÜŞÜK",IF(P16&lt;6,"DÜŞÜK",IF(P16&lt;12,"ORTA",IF(P16&lt;20,"YÜKSEK",IF(P16&lt;26,"ÇOK YÜKSEK")))))</f>
        <v>ÇOK DÜŞÜK</v>
      </c>
      <c r="R16" s="30" t="s">
        <v>81</v>
      </c>
      <c r="S16" s="28" t="s">
        <v>68</v>
      </c>
      <c r="T16" s="34">
        <v>46017</v>
      </c>
      <c r="U16" s="34">
        <v>46357</v>
      </c>
      <c r="V16" s="35" t="s">
        <v>47</v>
      </c>
    </row>
    <row r="17" spans="1:22" ht="140.25" customHeight="1" thickBot="1" x14ac:dyDescent="0.3">
      <c r="A17" s="71" t="s">
        <v>103</v>
      </c>
      <c r="B17" s="72"/>
      <c r="C17" s="72"/>
      <c r="D17" s="72"/>
      <c r="E17" s="72"/>
      <c r="F17" s="72"/>
      <c r="G17" s="72"/>
      <c r="H17" s="72"/>
      <c r="I17" s="72"/>
      <c r="J17" s="72"/>
      <c r="K17" s="72"/>
      <c r="L17" s="72"/>
      <c r="M17" s="6"/>
      <c r="N17" s="6"/>
      <c r="O17" s="6"/>
      <c r="P17" s="3"/>
      <c r="Q17" s="6"/>
      <c r="R17" s="75" t="s">
        <v>104</v>
      </c>
      <c r="S17" s="76"/>
      <c r="T17" s="76"/>
      <c r="U17" s="76"/>
      <c r="V17" s="76"/>
    </row>
    <row r="18" spans="1:22" ht="76.5" customHeight="1" x14ac:dyDescent="0.25">
      <c r="A18" s="4"/>
      <c r="B18" s="5"/>
      <c r="C18" s="5"/>
      <c r="D18" s="5"/>
      <c r="E18" s="5"/>
      <c r="F18" s="5"/>
      <c r="G18" s="5"/>
      <c r="H18" s="5"/>
      <c r="I18" s="5"/>
      <c r="J18" s="5"/>
      <c r="K18" s="5"/>
      <c r="L18" s="5"/>
      <c r="M18" s="5"/>
      <c r="N18" s="5"/>
      <c r="O18" s="5"/>
      <c r="P18" s="5"/>
      <c r="Q18" s="5"/>
      <c r="R18" s="5"/>
      <c r="S18" s="5"/>
      <c r="T18" s="5"/>
      <c r="U18" s="5"/>
      <c r="V18" s="5"/>
    </row>
    <row r="19" spans="1:22" ht="31.5" x14ac:dyDescent="0.25">
      <c r="A19" s="73" t="s">
        <v>8</v>
      </c>
      <c r="B19" s="73"/>
      <c r="C19" s="73"/>
      <c r="D19" s="73"/>
      <c r="E19" s="73"/>
      <c r="F19" s="73"/>
      <c r="G19" s="73"/>
      <c r="H19" s="73"/>
      <c r="I19" s="73"/>
      <c r="J19" s="73"/>
      <c r="K19" s="73"/>
      <c r="L19" s="73"/>
      <c r="M19" s="73"/>
      <c r="N19" s="73"/>
      <c r="O19" s="73"/>
      <c r="P19" s="73"/>
      <c r="Q19" s="73"/>
      <c r="R19" s="73"/>
      <c r="S19" s="73"/>
      <c r="T19" s="73"/>
      <c r="U19" s="73"/>
      <c r="V19" s="73"/>
    </row>
    <row r="20" spans="1:22" ht="34.5" customHeight="1" x14ac:dyDescent="0.25">
      <c r="A20" s="48" t="s">
        <v>18</v>
      </c>
      <c r="B20" s="49"/>
      <c r="C20" s="50"/>
      <c r="D20" s="51" t="s">
        <v>71</v>
      </c>
      <c r="E20" s="52"/>
      <c r="F20" s="52"/>
      <c r="G20" s="52"/>
      <c r="H20" s="52"/>
      <c r="I20" s="52"/>
      <c r="J20" s="52"/>
      <c r="K20" s="52"/>
      <c r="L20" s="52"/>
      <c r="M20" s="52"/>
      <c r="N20" s="52"/>
      <c r="O20" s="52"/>
      <c r="P20" s="52"/>
      <c r="Q20" s="52"/>
      <c r="R20" s="52"/>
      <c r="S20" s="52"/>
      <c r="T20" s="52"/>
      <c r="U20" s="52"/>
      <c r="V20" s="53"/>
    </row>
    <row r="21" spans="1:22" ht="34.5" customHeight="1" x14ac:dyDescent="0.25">
      <c r="A21" s="69" t="s">
        <v>9</v>
      </c>
      <c r="B21" s="69"/>
      <c r="C21" s="69"/>
      <c r="D21" s="52" t="s">
        <v>7</v>
      </c>
      <c r="E21" s="52"/>
      <c r="F21" s="52"/>
      <c r="G21" s="52"/>
      <c r="H21" s="52"/>
      <c r="I21" s="52"/>
      <c r="J21" s="52"/>
      <c r="K21" s="52"/>
      <c r="L21" s="52"/>
      <c r="M21" s="52"/>
      <c r="N21" s="52"/>
      <c r="O21" s="52"/>
      <c r="P21" s="52"/>
      <c r="Q21" s="52"/>
      <c r="R21" s="52"/>
      <c r="S21" s="52"/>
      <c r="T21" s="52"/>
      <c r="U21" s="52"/>
      <c r="V21" s="53"/>
    </row>
    <row r="22" spans="1:22" ht="34.5" customHeight="1" x14ac:dyDescent="0.25">
      <c r="A22" s="48" t="s">
        <v>20</v>
      </c>
      <c r="B22" s="49"/>
      <c r="C22" s="50"/>
      <c r="D22" s="51" t="s">
        <v>6</v>
      </c>
      <c r="E22" s="52"/>
      <c r="F22" s="52"/>
      <c r="G22" s="52"/>
      <c r="H22" s="52"/>
      <c r="I22" s="52"/>
      <c r="J22" s="52"/>
      <c r="K22" s="52"/>
      <c r="L22" s="52"/>
      <c r="M22" s="52"/>
      <c r="N22" s="52"/>
      <c r="O22" s="52"/>
      <c r="P22" s="52"/>
      <c r="Q22" s="52"/>
      <c r="R22" s="52"/>
      <c r="S22" s="52"/>
      <c r="T22" s="52"/>
      <c r="U22" s="52"/>
      <c r="V22" s="53"/>
    </row>
    <row r="23" spans="1:22" ht="40.5" customHeight="1" x14ac:dyDescent="0.25">
      <c r="A23" s="54" t="s">
        <v>2</v>
      </c>
      <c r="B23" s="54"/>
      <c r="C23" s="54"/>
      <c r="D23" s="52" t="s">
        <v>14</v>
      </c>
      <c r="E23" s="52"/>
      <c r="F23" s="52"/>
      <c r="G23" s="52"/>
      <c r="H23" s="52"/>
      <c r="I23" s="52"/>
      <c r="J23" s="52"/>
      <c r="K23" s="52"/>
      <c r="L23" s="52"/>
      <c r="M23" s="52"/>
      <c r="N23" s="52"/>
      <c r="O23" s="52"/>
      <c r="P23" s="52"/>
      <c r="Q23" s="52"/>
      <c r="R23" s="52"/>
      <c r="S23" s="52"/>
      <c r="T23" s="52"/>
      <c r="U23" s="52"/>
      <c r="V23" s="53"/>
    </row>
    <row r="24" spans="1:22" ht="40.5" customHeight="1" x14ac:dyDescent="0.25">
      <c r="A24" s="48" t="s">
        <v>1</v>
      </c>
      <c r="B24" s="49"/>
      <c r="C24" s="50"/>
      <c r="D24" s="51" t="s">
        <v>15</v>
      </c>
      <c r="E24" s="52"/>
      <c r="F24" s="52"/>
      <c r="G24" s="52"/>
      <c r="H24" s="52"/>
      <c r="I24" s="52"/>
      <c r="J24" s="52"/>
      <c r="K24" s="52"/>
      <c r="L24" s="52"/>
      <c r="M24" s="52"/>
      <c r="N24" s="52"/>
      <c r="O24" s="52"/>
      <c r="P24" s="52"/>
      <c r="Q24" s="52"/>
      <c r="R24" s="52"/>
      <c r="S24" s="52"/>
      <c r="T24" s="52"/>
      <c r="U24" s="52"/>
      <c r="V24" s="53"/>
    </row>
    <row r="25" spans="1:22" ht="47.25" customHeight="1" x14ac:dyDescent="0.25">
      <c r="A25" s="48" t="s">
        <v>10</v>
      </c>
      <c r="B25" s="49"/>
      <c r="C25" s="50"/>
      <c r="D25" s="51" t="s">
        <v>16</v>
      </c>
      <c r="E25" s="52"/>
      <c r="F25" s="52"/>
      <c r="G25" s="52"/>
      <c r="H25" s="52"/>
      <c r="I25" s="52"/>
      <c r="J25" s="52"/>
      <c r="K25" s="52"/>
      <c r="L25" s="52"/>
      <c r="M25" s="52"/>
      <c r="N25" s="52"/>
      <c r="O25" s="52"/>
      <c r="P25" s="52"/>
      <c r="Q25" s="52"/>
      <c r="R25" s="52"/>
      <c r="S25" s="52"/>
      <c r="T25" s="52"/>
      <c r="U25" s="52"/>
      <c r="V25" s="53"/>
    </row>
    <row r="26" spans="1:22" ht="47.25" customHeight="1" x14ac:dyDescent="0.25">
      <c r="A26" s="48" t="s">
        <v>0</v>
      </c>
      <c r="B26" s="49"/>
      <c r="C26" s="50"/>
      <c r="D26" s="51" t="s">
        <v>17</v>
      </c>
      <c r="E26" s="52"/>
      <c r="F26" s="52"/>
      <c r="G26" s="52"/>
      <c r="H26" s="52"/>
      <c r="I26" s="52"/>
      <c r="J26" s="52"/>
      <c r="K26" s="52"/>
      <c r="L26" s="52"/>
      <c r="M26" s="52"/>
      <c r="N26" s="52"/>
      <c r="O26" s="52"/>
      <c r="P26" s="52"/>
      <c r="Q26" s="52"/>
      <c r="R26" s="52"/>
      <c r="S26" s="52"/>
      <c r="T26" s="52"/>
      <c r="U26" s="52"/>
      <c r="V26" s="53"/>
    </row>
    <row r="27" spans="1:22" ht="45" customHeight="1" x14ac:dyDescent="0.25">
      <c r="A27" s="48" t="s">
        <v>3</v>
      </c>
      <c r="B27" s="49"/>
      <c r="C27" s="50"/>
      <c r="D27" s="51" t="s">
        <v>13</v>
      </c>
      <c r="E27" s="52"/>
      <c r="F27" s="52"/>
      <c r="G27" s="52"/>
      <c r="H27" s="52"/>
      <c r="I27" s="52"/>
      <c r="J27" s="52"/>
      <c r="K27" s="52"/>
      <c r="L27" s="52"/>
      <c r="M27" s="52"/>
      <c r="N27" s="52"/>
      <c r="O27" s="52"/>
      <c r="P27" s="52"/>
      <c r="Q27" s="52"/>
      <c r="R27" s="52"/>
      <c r="S27" s="52"/>
      <c r="T27" s="52"/>
      <c r="U27" s="52"/>
      <c r="V27" s="53"/>
    </row>
  </sheetData>
  <mergeCells count="42">
    <mergeCell ref="A20:C20"/>
    <mergeCell ref="D20:V20"/>
    <mergeCell ref="A21:C21"/>
    <mergeCell ref="D21:V21"/>
    <mergeCell ref="B3:B4"/>
    <mergeCell ref="C3:C4"/>
    <mergeCell ref="E3:E4"/>
    <mergeCell ref="A17:L17"/>
    <mergeCell ref="A19:V19"/>
    <mergeCell ref="N3:N4"/>
    <mergeCell ref="O3:O4"/>
    <mergeCell ref="P3:P4"/>
    <mergeCell ref="Q3:Q4"/>
    <mergeCell ref="R17:V17"/>
    <mergeCell ref="F3:F4"/>
    <mergeCell ref="M3:M4"/>
    <mergeCell ref="A1:V1"/>
    <mergeCell ref="A3:A4"/>
    <mergeCell ref="D3:D4"/>
    <mergeCell ref="L3:L4"/>
    <mergeCell ref="R3:R4"/>
    <mergeCell ref="S3:S4"/>
    <mergeCell ref="T3:U3"/>
    <mergeCell ref="V3:V4"/>
    <mergeCell ref="A2:V2"/>
    <mergeCell ref="G3:G4"/>
    <mergeCell ref="H3:H4"/>
    <mergeCell ref="I3:I4"/>
    <mergeCell ref="J3:J4"/>
    <mergeCell ref="K3:K4"/>
    <mergeCell ref="A25:C25"/>
    <mergeCell ref="D25:V25"/>
    <mergeCell ref="A26:C26"/>
    <mergeCell ref="D26:V26"/>
    <mergeCell ref="A27:C27"/>
    <mergeCell ref="D27:V27"/>
    <mergeCell ref="A22:C22"/>
    <mergeCell ref="D22:V22"/>
    <mergeCell ref="A23:C23"/>
    <mergeCell ref="D23:V23"/>
    <mergeCell ref="A24:C24"/>
    <mergeCell ref="D24:V24"/>
  </mergeCells>
  <phoneticPr fontId="23" type="noConversion"/>
  <conditionalFormatting sqref="K5:K16">
    <cfRule type="cellIs" dxfId="14" priority="1" operator="between">
      <formula>16</formula>
      <formula>25</formula>
    </cfRule>
    <cfRule type="cellIs" dxfId="13" priority="2" operator="between">
      <formula>12</formula>
      <formula>15</formula>
    </cfRule>
    <cfRule type="cellIs" dxfId="12" priority="3" operator="between">
      <formula>6</formula>
      <formula>10</formula>
    </cfRule>
    <cfRule type="cellIs" dxfId="11" priority="4" operator="between">
      <formula>3</formula>
      <formula>5</formula>
    </cfRule>
    <cfRule type="cellIs" dxfId="10" priority="5" operator="between">
      <formula>1</formula>
      <formula>2</formula>
    </cfRule>
  </conditionalFormatting>
  <conditionalFormatting sqref="N5:N16">
    <cfRule type="beginsWith" dxfId="9" priority="16" operator="beginsWith" text="Kısmen">
      <formula>LEFT(N5,LEN("Kısmen"))="Kısmen"</formula>
    </cfRule>
    <cfRule type="endsWith" dxfId="8" priority="17" operator="endsWith" text="Değil">
      <formula>RIGHT(N5,LEN("Değil"))="Değil"</formula>
    </cfRule>
    <cfRule type="beginsWith" dxfId="7" priority="18" operator="beginsWith" text="Yeterli">
      <formula>LEFT(N5,LEN("Yeterli"))="Yeterli"</formula>
    </cfRule>
    <cfRule type="beginsWith" dxfId="6" priority="19" operator="beginsWith" text="Zayıf">
      <formula>LEFT(N5,LEN("Zayıf"))="Zayıf"</formula>
    </cfRule>
  </conditionalFormatting>
  <conditionalFormatting sqref="Q5:Q16">
    <cfRule type="cellIs" dxfId="5" priority="10" operator="equal">
      <formula>"ÇOK DÜŞÜK"</formula>
    </cfRule>
    <cfRule type="containsText" dxfId="4" priority="11" operator="containsText" text="ÇOK YÜKSEK">
      <formula>NOT(ISERROR(SEARCH("ÇOK YÜKSEK",Q5)))</formula>
    </cfRule>
    <cfRule type="cellIs" dxfId="3" priority="12" operator="equal">
      <formula>"YÜKSEK"</formula>
    </cfRule>
    <cfRule type="containsText" dxfId="2" priority="13" operator="containsText" text="ORTA">
      <formula>NOT(ISERROR(SEARCH("ORTA",Q5)))</formula>
    </cfRule>
    <cfRule type="beginsWith" dxfId="1" priority="14" operator="beginsWith" text="DÜŞÜK">
      <formula>LEFT(Q5,LEN("DÜŞÜK"))="DÜŞÜK"</formula>
    </cfRule>
    <cfRule type="containsText" dxfId="0" priority="15" operator="containsText" text="ÇOK DÜŞ">
      <formula>NOT(ISERROR(SEARCH("ÇOK DÜŞ",Q5)))</formula>
    </cfRule>
  </conditionalFormatting>
  <dataValidations count="1">
    <dataValidation type="list" allowBlank="1" showInputMessage="1" showErrorMessage="1" sqref="N5:N16" xr:uid="{00000000-0002-0000-0000-000000000000}">
      <formula1>"Yeterli Değil, Kısmen Yeterli, Yeterli, Seçiniz, Zayıf"</formula1>
    </dataValidation>
  </dataValidations>
  <pageMargins left="0" right="0" top="1.3385826771653544" bottom="0" header="0.9055118110236221" footer="0"/>
  <pageSetup scale="33" orientation="landscape" r:id="rId1"/>
  <ignoredErrors>
    <ignoredError sqref="O1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'Risk Haritası'!$C$2:$C$7</xm:f>
          </x14:formula1>
          <xm:sqref>I5:I16</xm:sqref>
        </x14:dataValidation>
        <x14:dataValidation type="list" allowBlank="1" showInputMessage="1" showErrorMessage="1" xr:uid="{00000000-0002-0000-0000-000002000000}">
          <x14:formula1>
            <xm:f>'Risk Haritası'!$D$8:$I$8</xm:f>
          </x14:formula1>
          <xm:sqref>J5:J16</xm:sqref>
        </x14:dataValidation>
        <x14:dataValidation type="list" allowBlank="1" showInputMessage="1" showErrorMessage="1" xr:uid="{00000000-0002-0000-0000-000003000000}">
          <x14:formula1>
            <xm:f>'Durum-Açıklama'!$A$1:$A$6</xm:f>
          </x14:formula1>
          <xm:sqref>V5:V16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D6" sqref="D6"/>
    </sheetView>
  </sheetViews>
  <sheetFormatPr defaultRowHeight="15" x14ac:dyDescent="0.25"/>
  <cols>
    <col min="2" max="2" width="18.28515625" customWidth="1"/>
    <col min="3" max="3" width="6.28515625" customWidth="1"/>
    <col min="4" max="8" width="15.7109375" customWidth="1"/>
    <col min="9" max="9" width="0" hidden="1" customWidth="1"/>
  </cols>
  <sheetData>
    <row r="1" spans="1:9" ht="27" thickBot="1" x14ac:dyDescent="0.45">
      <c r="A1" s="77" t="s">
        <v>35</v>
      </c>
      <c r="B1" s="78"/>
      <c r="C1" s="78"/>
      <c r="D1" s="78"/>
      <c r="E1" s="78"/>
      <c r="F1" s="78"/>
      <c r="G1" s="78"/>
      <c r="H1" s="79"/>
    </row>
    <row r="2" spans="1:9" ht="15.75" hidden="1" thickBot="1" x14ac:dyDescent="0.3">
      <c r="A2" s="19"/>
      <c r="B2" s="20" t="s">
        <v>34</v>
      </c>
      <c r="C2" s="20" t="s">
        <v>34</v>
      </c>
      <c r="D2" s="19"/>
      <c r="E2" s="19"/>
      <c r="F2" s="19"/>
      <c r="G2" s="19"/>
      <c r="H2" s="19"/>
    </row>
    <row r="3" spans="1:9" ht="30" customHeight="1" thickBot="1" x14ac:dyDescent="0.3">
      <c r="A3" s="80" t="s">
        <v>36</v>
      </c>
      <c r="B3" s="7" t="s">
        <v>37</v>
      </c>
      <c r="C3" s="7">
        <v>5</v>
      </c>
      <c r="D3" s="14">
        <v>5</v>
      </c>
      <c r="E3" s="8">
        <v>10</v>
      </c>
      <c r="F3" s="23">
        <v>15</v>
      </c>
      <c r="G3" s="9">
        <v>20</v>
      </c>
      <c r="H3" s="10">
        <v>25</v>
      </c>
    </row>
    <row r="4" spans="1:9" ht="30" customHeight="1" x14ac:dyDescent="0.25">
      <c r="A4" s="81"/>
      <c r="B4" s="11" t="s">
        <v>38</v>
      </c>
      <c r="C4" s="11">
        <v>4</v>
      </c>
      <c r="D4" s="14">
        <v>4</v>
      </c>
      <c r="E4" s="12">
        <v>8</v>
      </c>
      <c r="F4" s="21">
        <v>12</v>
      </c>
      <c r="G4" s="9">
        <v>16</v>
      </c>
      <c r="H4" s="13">
        <v>20</v>
      </c>
    </row>
    <row r="5" spans="1:9" ht="30" customHeight="1" x14ac:dyDescent="0.25">
      <c r="A5" s="81"/>
      <c r="B5" s="11" t="s">
        <v>29</v>
      </c>
      <c r="C5" s="11">
        <v>3</v>
      </c>
      <c r="D5" s="14">
        <v>3</v>
      </c>
      <c r="E5" s="12">
        <v>6</v>
      </c>
      <c r="F5" s="12">
        <v>9</v>
      </c>
      <c r="G5" s="21">
        <v>12</v>
      </c>
      <c r="H5" s="24">
        <v>15</v>
      </c>
    </row>
    <row r="6" spans="1:9" ht="30" customHeight="1" x14ac:dyDescent="0.25">
      <c r="A6" s="81"/>
      <c r="B6" s="11" t="s">
        <v>39</v>
      </c>
      <c r="C6" s="11">
        <v>2</v>
      </c>
      <c r="D6" s="22">
        <v>2</v>
      </c>
      <c r="E6" s="14">
        <v>4</v>
      </c>
      <c r="F6" s="12">
        <v>6</v>
      </c>
      <c r="G6" s="12">
        <v>8</v>
      </c>
      <c r="H6" s="15">
        <v>10</v>
      </c>
    </row>
    <row r="7" spans="1:9" ht="30" customHeight="1" x14ac:dyDescent="0.25">
      <c r="A7" s="81"/>
      <c r="B7" s="11" t="s">
        <v>40</v>
      </c>
      <c r="C7" s="11">
        <v>1</v>
      </c>
      <c r="D7" s="22">
        <v>1</v>
      </c>
      <c r="E7" s="22">
        <v>2</v>
      </c>
      <c r="F7" s="14">
        <v>3</v>
      </c>
      <c r="G7" s="14">
        <v>4</v>
      </c>
      <c r="H7" s="14">
        <v>5</v>
      </c>
    </row>
    <row r="8" spans="1:9" ht="18" customHeight="1" x14ac:dyDescent="0.25">
      <c r="A8" s="84" t="s">
        <v>44</v>
      </c>
      <c r="B8" s="85"/>
      <c r="C8" s="86"/>
      <c r="D8" s="11">
        <v>1</v>
      </c>
      <c r="E8" s="11">
        <v>2</v>
      </c>
      <c r="F8" s="11">
        <v>3</v>
      </c>
      <c r="G8" s="11">
        <v>4</v>
      </c>
      <c r="H8" s="18">
        <v>5</v>
      </c>
      <c r="I8" t="s">
        <v>34</v>
      </c>
    </row>
    <row r="9" spans="1:9" ht="15.75" x14ac:dyDescent="0.25">
      <c r="A9" s="87"/>
      <c r="B9" s="88"/>
      <c r="C9" s="89"/>
      <c r="D9" s="16" t="s">
        <v>41</v>
      </c>
      <c r="E9" s="11" t="s">
        <v>31</v>
      </c>
      <c r="F9" s="11" t="s">
        <v>32</v>
      </c>
      <c r="G9" s="11" t="s">
        <v>30</v>
      </c>
      <c r="H9" s="17" t="s">
        <v>42</v>
      </c>
      <c r="I9" t="s">
        <v>34</v>
      </c>
    </row>
    <row r="10" spans="1:9" ht="34.5" thickBot="1" x14ac:dyDescent="0.3">
      <c r="A10" s="90"/>
      <c r="B10" s="91"/>
      <c r="C10" s="92"/>
      <c r="D10" s="82" t="s">
        <v>43</v>
      </c>
      <c r="E10" s="82"/>
      <c r="F10" s="82"/>
      <c r="G10" s="82"/>
      <c r="H10" s="83"/>
    </row>
  </sheetData>
  <mergeCells count="4">
    <mergeCell ref="A1:H1"/>
    <mergeCell ref="A3:A7"/>
    <mergeCell ref="D10:H10"/>
    <mergeCell ref="A8: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E5" sqref="E5:J5"/>
    </sheetView>
  </sheetViews>
  <sheetFormatPr defaultRowHeight="15" x14ac:dyDescent="0.25"/>
  <cols>
    <col min="1" max="1" width="11.140625" customWidth="1"/>
    <col min="2" max="2" width="10.7109375" customWidth="1"/>
    <col min="4" max="4" width="10.140625" customWidth="1"/>
    <col min="5" max="5" width="16" customWidth="1"/>
    <col min="6" max="6" width="11.85546875" customWidth="1"/>
    <col min="7" max="7" width="16.42578125" customWidth="1"/>
    <col min="8" max="8" width="18.5703125" customWidth="1"/>
    <col min="9" max="9" width="14.7109375" customWidth="1"/>
    <col min="10" max="10" width="20" customWidth="1"/>
  </cols>
  <sheetData>
    <row r="1" spans="1:10" ht="76.5" customHeight="1" x14ac:dyDescent="0.25">
      <c r="A1" s="99" t="s">
        <v>51</v>
      </c>
      <c r="B1" s="99"/>
      <c r="C1" s="100" t="s">
        <v>52</v>
      </c>
      <c r="D1" s="100"/>
      <c r="E1" s="101" t="s">
        <v>53</v>
      </c>
      <c r="F1" s="101"/>
      <c r="G1" s="101"/>
      <c r="H1" s="101"/>
      <c r="I1" s="101"/>
      <c r="J1" s="101"/>
    </row>
    <row r="2" spans="1:10" ht="90" customHeight="1" x14ac:dyDescent="0.25">
      <c r="A2" s="102" t="s">
        <v>54</v>
      </c>
      <c r="B2" s="102"/>
      <c r="C2" s="94">
        <v>0.1</v>
      </c>
      <c r="D2" s="94"/>
      <c r="E2" s="95" t="s">
        <v>55</v>
      </c>
      <c r="F2" s="96"/>
      <c r="G2" s="96"/>
      <c r="H2" s="96"/>
      <c r="I2" s="96"/>
      <c r="J2" s="96"/>
    </row>
    <row r="3" spans="1:10" ht="90" customHeight="1" x14ac:dyDescent="0.25">
      <c r="A3" s="97" t="s">
        <v>33</v>
      </c>
      <c r="B3" s="97"/>
      <c r="C3" s="94">
        <v>0.4</v>
      </c>
      <c r="D3" s="94"/>
      <c r="E3" s="95" t="s">
        <v>56</v>
      </c>
      <c r="F3" s="96"/>
      <c r="G3" s="96"/>
      <c r="H3" s="96"/>
      <c r="I3" s="96"/>
      <c r="J3" s="96"/>
    </row>
    <row r="4" spans="1:10" ht="90" customHeight="1" x14ac:dyDescent="0.25">
      <c r="A4" s="98" t="s">
        <v>57</v>
      </c>
      <c r="B4" s="98"/>
      <c r="C4" s="94">
        <v>0.8</v>
      </c>
      <c r="D4" s="94"/>
      <c r="E4" s="95" t="s">
        <v>58</v>
      </c>
      <c r="F4" s="96"/>
      <c r="G4" s="96"/>
      <c r="H4" s="96"/>
      <c r="I4" s="96"/>
      <c r="J4" s="96"/>
    </row>
    <row r="5" spans="1:10" ht="90" customHeight="1" x14ac:dyDescent="0.25">
      <c r="A5" s="93" t="s">
        <v>59</v>
      </c>
      <c r="B5" s="93"/>
      <c r="C5" s="94">
        <v>1</v>
      </c>
      <c r="D5" s="94"/>
      <c r="E5" s="95" t="s">
        <v>60</v>
      </c>
      <c r="F5" s="96"/>
      <c r="G5" s="96"/>
      <c r="H5" s="96"/>
      <c r="I5" s="96"/>
      <c r="J5" s="96"/>
    </row>
  </sheetData>
  <mergeCells count="15">
    <mergeCell ref="A1:B1"/>
    <mergeCell ref="C1:D1"/>
    <mergeCell ref="E1:J1"/>
    <mergeCell ref="A2:B2"/>
    <mergeCell ref="C2:D2"/>
    <mergeCell ref="E2:J2"/>
    <mergeCell ref="A5:B5"/>
    <mergeCell ref="C5:D5"/>
    <mergeCell ref="E5:J5"/>
    <mergeCell ref="A3:B3"/>
    <mergeCell ref="C3:D3"/>
    <mergeCell ref="E3:J3"/>
    <mergeCell ref="A4:B4"/>
    <mergeCell ref="C4:D4"/>
    <mergeCell ref="E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election activeCell="A7" sqref="A7"/>
    </sheetView>
  </sheetViews>
  <sheetFormatPr defaultRowHeight="15" x14ac:dyDescent="0.25"/>
  <cols>
    <col min="1" max="1" width="15.140625" customWidth="1"/>
  </cols>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Birim Risk Kontrol Eylem Planı</vt:lpstr>
      <vt:lpstr>Risk Haritası</vt:lpstr>
      <vt:lpstr>Risk Yeterlilik Katsayısı</vt:lpstr>
      <vt:lpstr>Durum-Açıklama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Oğuz POLATTAŞ</dc:creator>
  <cp:lastModifiedBy>MUSTAFA ŞAHİN</cp:lastModifiedBy>
  <cp:lastPrinted>2025-12-18T11:53:23Z</cp:lastPrinted>
  <dcterms:created xsi:type="dcterms:W3CDTF">2013-07-02T07:39:59Z</dcterms:created>
  <dcterms:modified xsi:type="dcterms:W3CDTF">2025-12-23T12:15:07Z</dcterms:modified>
</cp:coreProperties>
</file>